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nc-al\files$\JR-899946-A\sanagorski\My Documents\Documents from backup\Sonia Oct2016\Black carbon\report to EPSCoR Jan2017\"/>
    </mc:Choice>
  </mc:AlternateContent>
  <bookViews>
    <workbookView xWindow="360" yWindow="75" windowWidth="18195" windowHeight="672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L49" i="1" l="1"/>
  <c r="M49" i="1"/>
  <c r="L50" i="1"/>
  <c r="M50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</calcChain>
</file>

<file path=xl/sharedStrings.xml><?xml version="1.0" encoding="utf-8"?>
<sst xmlns="http://schemas.openxmlformats.org/spreadsheetml/2006/main" count="148" uniqueCount="75">
  <si>
    <t>Lat</t>
  </si>
  <si>
    <t>Long</t>
  </si>
  <si>
    <t>Mendenhall 1 new</t>
  </si>
  <si>
    <t>Elevation (according to my iphone GPS)</t>
  </si>
  <si>
    <t>1214 m</t>
  </si>
  <si>
    <t>Mendenhall 2</t>
  </si>
  <si>
    <t>1316 m</t>
  </si>
  <si>
    <t>Mendenhall 3</t>
  </si>
  <si>
    <t>1588m</t>
  </si>
  <si>
    <t>Taku 1b (different from May Taku 1)</t>
  </si>
  <si>
    <t>1270m</t>
  </si>
  <si>
    <t>1744m</t>
  </si>
  <si>
    <t>Gilkey 3</t>
  </si>
  <si>
    <t>1987m</t>
  </si>
  <si>
    <t>Gilkey 2</t>
  </si>
  <si>
    <t>1459m</t>
  </si>
  <si>
    <t>Eagle 1b</t>
  </si>
  <si>
    <t>1176m</t>
  </si>
  <si>
    <t>Herbert</t>
  </si>
  <si>
    <t>1162m</t>
  </si>
  <si>
    <t>Lemon</t>
  </si>
  <si>
    <t>1192m</t>
  </si>
  <si>
    <t xml:space="preserve"> </t>
  </si>
  <si>
    <t>Taku</t>
  </si>
  <si>
    <t>Mendenhall 1</t>
  </si>
  <si>
    <t>Matthes</t>
  </si>
  <si>
    <t>Gilkey 1</t>
  </si>
  <si>
    <t>(replicates)</t>
  </si>
  <si>
    <t>Mean</t>
  </si>
  <si>
    <t>Stdev</t>
  </si>
  <si>
    <t>Sampling event 1: 5/11/2016</t>
  </si>
  <si>
    <t xml:space="preserve">Sampling event 2: 7/18/16 </t>
  </si>
  <si>
    <t xml:space="preserve"> 58.919329°</t>
  </si>
  <si>
    <t>-134.358586°</t>
  </si>
  <si>
    <t xml:space="preserve"> 58.871840°</t>
  </si>
  <si>
    <t>-134.311900°</t>
  </si>
  <si>
    <t xml:space="preserve"> 58.561303°</t>
  </si>
  <si>
    <t>-134.397919°</t>
  </si>
  <si>
    <t xml:space="preserve"> 58.527267°</t>
  </si>
  <si>
    <t>-134.394767°</t>
  </si>
  <si>
    <t xml:space="preserve"> 58.661859°</t>
  </si>
  <si>
    <t>-134.320200°</t>
  </si>
  <si>
    <t xml:space="preserve"> 58.778433°</t>
  </si>
  <si>
    <t>-134.207654°</t>
  </si>
  <si>
    <t xml:space="preserve"> 58.507331°</t>
  </si>
  <si>
    <t>-134.549971°</t>
  </si>
  <si>
    <t xml:space="preserve"> 58.820600°</t>
  </si>
  <si>
    <t>-134.404141°</t>
  </si>
  <si>
    <t>Snow surface samples</t>
  </si>
  <si>
    <t>Pit samples</t>
  </si>
  <si>
    <t>Black Carbon (ug/L)</t>
  </si>
  <si>
    <t>30 cm</t>
  </si>
  <si>
    <t>60cm</t>
  </si>
  <si>
    <t>90cm</t>
  </si>
  <si>
    <t>120cm</t>
  </si>
  <si>
    <t>150cm</t>
  </si>
  <si>
    <t>180cm</t>
  </si>
  <si>
    <t>210cm</t>
  </si>
  <si>
    <t>240cm</t>
  </si>
  <si>
    <t>N/A</t>
  </si>
  <si>
    <t>Wolverine 1</t>
  </si>
  <si>
    <t>Wolverine 2</t>
  </si>
  <si>
    <t>Wolverine 3</t>
  </si>
  <si>
    <t>Wolverine 4</t>
  </si>
  <si>
    <t>Wolverine Glacier samples (surface snow only) 5/5-5/6, 2016</t>
  </si>
  <si>
    <t>Site</t>
  </si>
  <si>
    <t>(not enough snow for pit)</t>
  </si>
  <si>
    <t>Dataset for EPSCoR SETC project (PI Nagorski): "Black Carbon Deposition on the Juneau Icefield"</t>
  </si>
  <si>
    <t>25cm</t>
  </si>
  <si>
    <t>75cm</t>
  </si>
  <si>
    <t>100cm</t>
  </si>
  <si>
    <t>50cm</t>
  </si>
  <si>
    <t>Table 1. Black carbon concentrations in surface and snow pit samples collected on the Juneau Icefield on May 11, 2016</t>
  </si>
  <si>
    <t>Table 2. Black carbon concentrations in surface samples collected on the Wolverine Glacier on May 5-6, 2016</t>
  </si>
  <si>
    <t xml:space="preserve">Table 3. Black carbon concentrations in surface and snow pit samples collected on the Juneau Icefield on July 18,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</si>
</sst>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indexed="5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" fontId="0" fillId="0" borderId="0" xfId="0" applyNumberFormat="1" applyFill="1"/>
    <xf numFmtId="2" fontId="0" fillId="0" borderId="0" xfId="0" applyNumberFormat="1"/>
    <xf numFmtId="164" fontId="0" fillId="0" borderId="0" xfId="0" applyNumberFormat="1" applyFill="1"/>
    <xf numFmtId="0" fontId="0" fillId="2" borderId="0" xfId="0" applyFill="1"/>
    <xf numFmtId="0" fontId="1" fillId="0" borderId="0" xfId="0" applyFont="1"/>
    <xf numFmtId="14" fontId="3" fillId="0" borderId="0" xfId="0" applyNumberFormat="1" applyFont="1"/>
    <xf numFmtId="2" fontId="1" fillId="0" borderId="0" xfId="0" applyNumberFormat="1" applyFont="1"/>
    <xf numFmtId="0" fontId="0" fillId="0" borderId="0" xfId="0" applyFill="1"/>
    <xf numFmtId="0" fontId="4" fillId="0" borderId="0" xfId="0" applyFont="1"/>
    <xf numFmtId="0" fontId="0" fillId="0" borderId="1" xfId="0" applyBorder="1"/>
    <xf numFmtId="0" fontId="3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0" fillId="0" borderId="1" xfId="0" applyFill="1" applyBorder="1"/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18" workbookViewId="0">
      <selection activeCell="A37" sqref="A37"/>
    </sheetView>
  </sheetViews>
  <sheetFormatPr defaultRowHeight="15" x14ac:dyDescent="0.25"/>
  <cols>
    <col min="1" max="1" width="21.140625" customWidth="1"/>
    <col min="2" max="2" width="13" customWidth="1"/>
    <col min="3" max="3" width="12.85546875" customWidth="1"/>
  </cols>
  <sheetData>
    <row r="1" spans="1:13" x14ac:dyDescent="0.25">
      <c r="A1" s="14" t="s">
        <v>67</v>
      </c>
    </row>
    <row r="2" spans="1:13" x14ac:dyDescent="0.25">
      <c r="A2" s="14"/>
    </row>
    <row r="3" spans="1:13" x14ac:dyDescent="0.25">
      <c r="A3" t="s">
        <v>72</v>
      </c>
    </row>
    <row r="4" spans="1:13" x14ac:dyDescent="0.25">
      <c r="A4" s="7" t="s">
        <v>30</v>
      </c>
    </row>
    <row r="5" spans="1:13" x14ac:dyDescent="0.25">
      <c r="A5" s="1"/>
    </row>
    <row r="6" spans="1:13" x14ac:dyDescent="0.25">
      <c r="A6" s="6" t="s">
        <v>48</v>
      </c>
      <c r="E6" s="5" t="s">
        <v>50</v>
      </c>
      <c r="F6" s="5"/>
      <c r="G6" s="5"/>
      <c r="H6" s="5"/>
      <c r="I6" s="5"/>
      <c r="J6" s="5"/>
      <c r="K6" s="5"/>
    </row>
    <row r="7" spans="1:13" x14ac:dyDescent="0.25">
      <c r="A7" t="s">
        <v>65</v>
      </c>
      <c r="B7" t="s">
        <v>0</v>
      </c>
      <c r="C7" t="s">
        <v>1</v>
      </c>
      <c r="E7" t="s">
        <v>27</v>
      </c>
      <c r="L7" s="6" t="s">
        <v>28</v>
      </c>
      <c r="M7" s="6" t="s">
        <v>29</v>
      </c>
    </row>
    <row r="8" spans="1:13" x14ac:dyDescent="0.25">
      <c r="A8" t="s">
        <v>24</v>
      </c>
      <c r="B8" t="s">
        <v>44</v>
      </c>
      <c r="C8" t="s">
        <v>45</v>
      </c>
      <c r="E8" s="2">
        <v>2.2342010013008</v>
      </c>
      <c r="F8" s="2">
        <v>3.5368338823488994</v>
      </c>
      <c r="G8" s="2">
        <v>2.6845138232731003</v>
      </c>
      <c r="H8" s="2">
        <v>3.6974698014799996</v>
      </c>
      <c r="I8" s="2" t="s">
        <v>22</v>
      </c>
      <c r="J8" s="2">
        <v>3.5947811390574995</v>
      </c>
      <c r="K8" s="2">
        <v>1.8004334578265</v>
      </c>
      <c r="L8" s="8">
        <f>AVERAGE(E8:K8)</f>
        <v>2.9247055175477996</v>
      </c>
      <c r="M8" s="3">
        <f>STDEV(E8:K8)</f>
        <v>0.80241427121941977</v>
      </c>
    </row>
    <row r="9" spans="1:13" x14ac:dyDescent="0.25">
      <c r="A9" t="s">
        <v>5</v>
      </c>
      <c r="B9" t="s">
        <v>38</v>
      </c>
      <c r="C9" t="s">
        <v>39</v>
      </c>
      <c r="E9" s="2">
        <v>0.90075247598660002</v>
      </c>
      <c r="F9" s="2">
        <v>0.90820972979389991</v>
      </c>
      <c r="G9" s="2">
        <v>1.0116020434869999</v>
      </c>
      <c r="H9" s="2">
        <v>0.95152787144699991</v>
      </c>
      <c r="I9" s="2">
        <v>0.63964317772699997</v>
      </c>
      <c r="J9" s="2">
        <v>1.0980700884675001</v>
      </c>
      <c r="K9" s="2">
        <v>0.73745773501909995</v>
      </c>
      <c r="L9" s="8">
        <f t="shared" ref="L9:L15" si="0">AVERAGE(E9:K9)</f>
        <v>0.89246616027544279</v>
      </c>
      <c r="M9" s="3">
        <f t="shared" ref="M9:M15" si="1">STDEV(E9:K9)</f>
        <v>0.15717199448242691</v>
      </c>
    </row>
    <row r="10" spans="1:13" x14ac:dyDescent="0.25">
      <c r="A10" t="s">
        <v>7</v>
      </c>
      <c r="B10" t="s">
        <v>36</v>
      </c>
      <c r="C10" t="s">
        <v>37</v>
      </c>
      <c r="E10" s="2">
        <v>0.14257376457568999</v>
      </c>
      <c r="F10" s="2">
        <v>0.54843888866409995</v>
      </c>
      <c r="G10" s="2">
        <v>0.34641150303605994</v>
      </c>
      <c r="H10" s="2">
        <v>0.3687644514617</v>
      </c>
      <c r="I10" s="2">
        <v>0.22127909760723202</v>
      </c>
      <c r="J10" s="2">
        <v>0.64536241476559997</v>
      </c>
      <c r="K10" s="2" t="s">
        <v>22</v>
      </c>
      <c r="L10" s="8">
        <f t="shared" si="0"/>
        <v>0.378805020018397</v>
      </c>
      <c r="M10" s="3">
        <f t="shared" si="1"/>
        <v>0.19057715987236051</v>
      </c>
    </row>
    <row r="11" spans="1:13" x14ac:dyDescent="0.25">
      <c r="A11" t="s">
        <v>23</v>
      </c>
      <c r="B11" t="s">
        <v>40</v>
      </c>
      <c r="C11" t="s">
        <v>41</v>
      </c>
      <c r="E11" s="2">
        <v>0.46817673441759999</v>
      </c>
      <c r="F11" s="2">
        <v>0.73813044134519989</v>
      </c>
      <c r="G11" s="2">
        <v>0.82543932557979982</v>
      </c>
      <c r="H11" s="2">
        <v>0.75382942089469995</v>
      </c>
      <c r="I11" s="2">
        <v>0.57611275554250008</v>
      </c>
      <c r="J11" s="2">
        <v>1.2193260097837999</v>
      </c>
      <c r="K11" s="2">
        <v>0.76575987264559997</v>
      </c>
      <c r="L11" s="8">
        <f t="shared" si="0"/>
        <v>0.7638249371727428</v>
      </c>
      <c r="M11" s="3">
        <f t="shared" si="1"/>
        <v>0.23617971419031383</v>
      </c>
    </row>
    <row r="12" spans="1:13" x14ac:dyDescent="0.25">
      <c r="A12" t="s">
        <v>25</v>
      </c>
      <c r="B12" t="s">
        <v>42</v>
      </c>
      <c r="C12" t="s">
        <v>43</v>
      </c>
      <c r="E12" s="2">
        <v>0.51621683869839996</v>
      </c>
      <c r="F12" s="2">
        <v>0.23626375591937998</v>
      </c>
      <c r="G12" s="2">
        <v>0.65612482243769987</v>
      </c>
      <c r="H12" s="2">
        <v>0.22155605459729</v>
      </c>
      <c r="I12" s="2">
        <v>0.42803223288210002</v>
      </c>
      <c r="J12" s="2">
        <v>0.28532263118631995</v>
      </c>
      <c r="K12" s="2">
        <v>0.36258792026001996</v>
      </c>
      <c r="L12" s="8">
        <f t="shared" si="0"/>
        <v>0.38658632228302992</v>
      </c>
      <c r="M12" s="3">
        <f t="shared" si="1"/>
        <v>0.15907805159831639</v>
      </c>
    </row>
    <row r="13" spans="1:13" x14ac:dyDescent="0.25">
      <c r="A13" t="s">
        <v>26</v>
      </c>
      <c r="B13" t="s">
        <v>46</v>
      </c>
      <c r="C13" t="s">
        <v>47</v>
      </c>
      <c r="E13" s="2">
        <v>2.7490975373679998</v>
      </c>
      <c r="F13" s="2">
        <v>1.7042872320781997</v>
      </c>
      <c r="G13" s="2">
        <v>1.6623699432150998</v>
      </c>
      <c r="H13" s="2">
        <v>2.5000291461333997</v>
      </c>
      <c r="I13" s="2">
        <v>1.5098566129023998</v>
      </c>
      <c r="J13" s="2">
        <v>2.3814420499456999</v>
      </c>
      <c r="K13" s="2">
        <v>1.8223693139393</v>
      </c>
      <c r="L13" s="8">
        <f t="shared" si="0"/>
        <v>2.0470645479402996</v>
      </c>
      <c r="M13" s="3">
        <f t="shared" si="1"/>
        <v>0.48552413261909771</v>
      </c>
    </row>
    <row r="14" spans="1:13" x14ac:dyDescent="0.25">
      <c r="A14" t="s">
        <v>14</v>
      </c>
      <c r="B14" t="s">
        <v>34</v>
      </c>
      <c r="C14" t="s">
        <v>35</v>
      </c>
      <c r="E14" s="2">
        <v>1.701872471555</v>
      </c>
      <c r="F14" s="2">
        <v>1.5071734753130599</v>
      </c>
      <c r="G14" s="2">
        <v>1.1106980181502</v>
      </c>
      <c r="H14" s="2">
        <v>1.5644172887079</v>
      </c>
      <c r="I14" s="2">
        <v>1.8871441855343001</v>
      </c>
      <c r="J14" s="2">
        <v>1.6304933186164998</v>
      </c>
      <c r="K14" s="2">
        <v>0.99854043373080004</v>
      </c>
      <c r="L14" s="8">
        <f t="shared" si="0"/>
        <v>1.4857627416582517</v>
      </c>
      <c r="M14" s="3">
        <f t="shared" si="1"/>
        <v>0.31975550560813348</v>
      </c>
    </row>
    <row r="15" spans="1:13" x14ac:dyDescent="0.25">
      <c r="A15" t="s">
        <v>12</v>
      </c>
      <c r="B15" t="s">
        <v>32</v>
      </c>
      <c r="C15" t="s">
        <v>33</v>
      </c>
      <c r="E15" s="2">
        <v>0.52353206265660002</v>
      </c>
      <c r="F15" s="2">
        <v>0.59692591308090004</v>
      </c>
      <c r="G15" s="2">
        <v>0.57249370370589991</v>
      </c>
      <c r="H15" s="2">
        <v>0.25492941581020001</v>
      </c>
      <c r="I15" s="2">
        <v>0.3572380775449</v>
      </c>
      <c r="J15" s="2">
        <v>0.64120772478229993</v>
      </c>
      <c r="K15" s="2">
        <v>0.92580083402339997</v>
      </c>
      <c r="L15" s="8">
        <f t="shared" si="0"/>
        <v>0.55316110451488576</v>
      </c>
      <c r="M15" s="3">
        <f t="shared" si="1"/>
        <v>0.21490600114746422</v>
      </c>
    </row>
    <row r="17" spans="1:14" x14ac:dyDescent="0.25">
      <c r="A17" s="6" t="s">
        <v>49</v>
      </c>
      <c r="E17" s="5" t="s">
        <v>50</v>
      </c>
      <c r="F17" s="5"/>
      <c r="G17" s="5"/>
      <c r="H17" s="5"/>
      <c r="I17" s="5"/>
      <c r="J17" s="5"/>
      <c r="K17" s="5"/>
      <c r="L17" s="5"/>
    </row>
    <row r="18" spans="1:14" x14ac:dyDescent="0.25">
      <c r="A18" t="s">
        <v>65</v>
      </c>
      <c r="B18" t="s">
        <v>0</v>
      </c>
      <c r="C18" t="s">
        <v>1</v>
      </c>
      <c r="E18" t="s">
        <v>51</v>
      </c>
      <c r="F18" t="s">
        <v>52</v>
      </c>
      <c r="G18" t="s">
        <v>53</v>
      </c>
      <c r="H18" t="s">
        <v>54</v>
      </c>
      <c r="I18" t="s">
        <v>55</v>
      </c>
      <c r="J18" t="s">
        <v>56</v>
      </c>
      <c r="K18" t="s">
        <v>57</v>
      </c>
      <c r="L18" t="s">
        <v>58</v>
      </c>
    </row>
    <row r="19" spans="1:14" x14ac:dyDescent="0.25">
      <c r="A19" t="s">
        <v>24</v>
      </c>
      <c r="B19" t="s">
        <v>44</v>
      </c>
      <c r="C19" t="s">
        <v>45</v>
      </c>
      <c r="E19" t="s">
        <v>66</v>
      </c>
    </row>
    <row r="20" spans="1:14" x14ac:dyDescent="0.25">
      <c r="A20" t="s">
        <v>5</v>
      </c>
      <c r="B20" t="s">
        <v>38</v>
      </c>
      <c r="C20" t="s">
        <v>39</v>
      </c>
      <c r="E20">
        <v>0.32</v>
      </c>
      <c r="F20">
        <v>0.36</v>
      </c>
      <c r="G20">
        <v>1.31</v>
      </c>
      <c r="H20" t="s">
        <v>59</v>
      </c>
      <c r="I20">
        <v>0.48</v>
      </c>
      <c r="J20">
        <v>0.41</v>
      </c>
      <c r="K20">
        <v>0.57999999999999996</v>
      </c>
      <c r="L20">
        <v>0.25</v>
      </c>
    </row>
    <row r="21" spans="1:14" x14ac:dyDescent="0.25">
      <c r="A21" t="s">
        <v>7</v>
      </c>
      <c r="B21" t="s">
        <v>36</v>
      </c>
      <c r="C21" t="s">
        <v>37</v>
      </c>
      <c r="E21">
        <v>0.71</v>
      </c>
      <c r="F21">
        <v>0.47</v>
      </c>
      <c r="G21">
        <v>0.48</v>
      </c>
      <c r="H21">
        <v>1.1299999999999999</v>
      </c>
      <c r="I21">
        <v>0.54</v>
      </c>
      <c r="J21">
        <v>0.28999999999999998</v>
      </c>
      <c r="K21">
        <v>0.34</v>
      </c>
      <c r="L21">
        <v>0.46</v>
      </c>
    </row>
    <row r="22" spans="1:14" x14ac:dyDescent="0.25">
      <c r="A22" t="s">
        <v>23</v>
      </c>
      <c r="B22" t="s">
        <v>40</v>
      </c>
      <c r="C22" t="s">
        <v>41</v>
      </c>
      <c r="E22">
        <v>0.28999999999999998</v>
      </c>
      <c r="F22">
        <v>0.76</v>
      </c>
      <c r="G22">
        <v>1.19</v>
      </c>
      <c r="H22">
        <v>0.93</v>
      </c>
      <c r="I22">
        <v>0.37</v>
      </c>
      <c r="J22">
        <v>0.24</v>
      </c>
      <c r="K22">
        <v>0.22</v>
      </c>
      <c r="L22">
        <v>0.14000000000000001</v>
      </c>
    </row>
    <row r="23" spans="1:14" x14ac:dyDescent="0.25">
      <c r="A23" t="s">
        <v>25</v>
      </c>
      <c r="B23" t="s">
        <v>42</v>
      </c>
      <c r="C23" t="s">
        <v>43</v>
      </c>
      <c r="E23">
        <v>0.18</v>
      </c>
      <c r="F23">
        <v>0.22</v>
      </c>
      <c r="G23">
        <v>0.49</v>
      </c>
      <c r="H23">
        <v>0.53</v>
      </c>
      <c r="I23">
        <v>0.56999999999999995</v>
      </c>
      <c r="J23">
        <v>0.28999999999999998</v>
      </c>
      <c r="K23">
        <v>0.18</v>
      </c>
      <c r="L23">
        <v>0.12</v>
      </c>
    </row>
    <row r="24" spans="1:14" x14ac:dyDescent="0.25">
      <c r="A24" t="s">
        <v>26</v>
      </c>
      <c r="B24" t="s">
        <v>46</v>
      </c>
      <c r="C24" t="s">
        <v>47</v>
      </c>
      <c r="E24" t="s">
        <v>66</v>
      </c>
    </row>
    <row r="25" spans="1:14" x14ac:dyDescent="0.25">
      <c r="A25" t="s">
        <v>14</v>
      </c>
      <c r="B25" t="s">
        <v>34</v>
      </c>
      <c r="C25" t="s">
        <v>35</v>
      </c>
      <c r="E25">
        <v>0.61</v>
      </c>
      <c r="F25">
        <v>0.35</v>
      </c>
      <c r="G25">
        <v>0.34</v>
      </c>
      <c r="H25">
        <v>0.22</v>
      </c>
      <c r="I25">
        <v>0.12</v>
      </c>
      <c r="J25">
        <v>0.3</v>
      </c>
      <c r="K25">
        <v>0.34</v>
      </c>
      <c r="L25">
        <v>0.68</v>
      </c>
    </row>
    <row r="26" spans="1:14" x14ac:dyDescent="0.25">
      <c r="A26" t="s">
        <v>12</v>
      </c>
      <c r="B26" t="s">
        <v>32</v>
      </c>
      <c r="C26" t="s">
        <v>33</v>
      </c>
      <c r="E26">
        <v>0.22</v>
      </c>
      <c r="F26">
        <v>0.34</v>
      </c>
      <c r="G26">
        <v>0.68</v>
      </c>
      <c r="H26">
        <v>0.41</v>
      </c>
      <c r="I26">
        <v>0.54</v>
      </c>
      <c r="J26">
        <v>0.64</v>
      </c>
      <c r="K26">
        <v>0.27</v>
      </c>
      <c r="L26">
        <v>0.37</v>
      </c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x14ac:dyDescent="0.25">
      <c r="A28" t="s">
        <v>73</v>
      </c>
    </row>
    <row r="29" spans="1:14" x14ac:dyDescent="0.25">
      <c r="A29" s="6" t="s">
        <v>64</v>
      </c>
      <c r="E29" s="5" t="s">
        <v>50</v>
      </c>
      <c r="F29" s="5"/>
      <c r="G29" s="5"/>
      <c r="H29" s="5"/>
      <c r="I29" s="5"/>
      <c r="J29" s="9"/>
      <c r="K29" s="9"/>
    </row>
    <row r="30" spans="1:14" x14ac:dyDescent="0.25">
      <c r="A30" s="9" t="s">
        <v>60</v>
      </c>
      <c r="E30" s="2">
        <v>0.1012237229805</v>
      </c>
      <c r="F30" s="2">
        <v>0.15007745566219999</v>
      </c>
      <c r="G30" s="2">
        <v>0.16543436713366</v>
      </c>
      <c r="H30" s="2">
        <v>8.2651059094879992E-2</v>
      </c>
      <c r="I30" s="2">
        <v>0.10596686260310499</v>
      </c>
    </row>
    <row r="31" spans="1:14" x14ac:dyDescent="0.25">
      <c r="A31" s="9" t="s">
        <v>61</v>
      </c>
      <c r="E31" s="2">
        <v>0.29683606956144898</v>
      </c>
      <c r="F31" s="2">
        <v>0.50099239703544007</v>
      </c>
      <c r="G31" s="2">
        <v>0.161623823580201</v>
      </c>
      <c r="H31" s="2">
        <v>0.44904156228447656</v>
      </c>
      <c r="I31" s="2">
        <v>0.2419284358968723</v>
      </c>
    </row>
    <row r="32" spans="1:14" x14ac:dyDescent="0.25">
      <c r="A32" s="9" t="s">
        <v>62</v>
      </c>
      <c r="B32" s="2"/>
      <c r="E32" s="2">
        <v>0.28521685597589996</v>
      </c>
      <c r="F32" s="2">
        <v>0.20181253996942003</v>
      </c>
      <c r="G32" s="2">
        <v>0.19395729799720998</v>
      </c>
      <c r="H32" s="2">
        <v>0.18268099958831999</v>
      </c>
      <c r="I32" s="2">
        <v>0.21360629845429996</v>
      </c>
    </row>
    <row r="33" spans="1:14" x14ac:dyDescent="0.25">
      <c r="A33" s="9" t="s">
        <v>63</v>
      </c>
      <c r="B33" s="2"/>
      <c r="E33" s="2">
        <v>0.89595815642069987</v>
      </c>
      <c r="F33" s="2">
        <v>0.56681577072379996</v>
      </c>
      <c r="G33" s="2">
        <v>0.77552608330540007</v>
      </c>
      <c r="H33" s="2">
        <v>0.26552184410568197</v>
      </c>
      <c r="I33" s="2">
        <v>0.96010220086839981</v>
      </c>
    </row>
    <row r="34" spans="1:14" x14ac:dyDescent="0.25">
      <c r="A34" s="9"/>
      <c r="B34" s="2"/>
      <c r="E34" s="2"/>
      <c r="F34" s="2"/>
      <c r="G34" s="2"/>
      <c r="H34" s="2"/>
      <c r="I34" s="2"/>
    </row>
    <row r="35" spans="1:14" x14ac:dyDescent="0.25">
      <c r="A35" s="16"/>
      <c r="B35" s="17"/>
      <c r="C35" s="11"/>
      <c r="D35" s="11"/>
      <c r="E35" s="17"/>
      <c r="F35" s="17"/>
      <c r="G35" s="17"/>
      <c r="H35" s="17"/>
      <c r="I35" s="17"/>
      <c r="J35" s="11"/>
      <c r="K35" s="11"/>
      <c r="L35" s="11"/>
      <c r="M35" s="11"/>
      <c r="N35" s="11"/>
    </row>
    <row r="36" spans="1:14" x14ac:dyDescent="0.25">
      <c r="A36" t="s">
        <v>74</v>
      </c>
    </row>
    <row r="37" spans="1:14" x14ac:dyDescent="0.25">
      <c r="A37" s="12" t="s">
        <v>31</v>
      </c>
    </row>
    <row r="38" spans="1:14" x14ac:dyDescent="0.25">
      <c r="A38" s="12"/>
    </row>
    <row r="39" spans="1:14" x14ac:dyDescent="0.25">
      <c r="A39" s="6" t="s">
        <v>48</v>
      </c>
      <c r="E39" s="5" t="s">
        <v>50</v>
      </c>
      <c r="F39" s="5"/>
      <c r="G39" s="5"/>
      <c r="H39" s="5"/>
      <c r="I39" s="5"/>
      <c r="J39" s="5"/>
      <c r="K39" s="5"/>
    </row>
    <row r="40" spans="1:14" x14ac:dyDescent="0.25">
      <c r="A40" s="13" t="s">
        <v>65</v>
      </c>
      <c r="B40" t="s">
        <v>0</v>
      </c>
      <c r="C40" t="s">
        <v>1</v>
      </c>
      <c r="D40" t="s">
        <v>3</v>
      </c>
      <c r="E40" t="s">
        <v>27</v>
      </c>
      <c r="L40" s="6" t="s">
        <v>28</v>
      </c>
      <c r="M40" s="6" t="s">
        <v>29</v>
      </c>
    </row>
    <row r="41" spans="1:14" x14ac:dyDescent="0.25">
      <c r="A41" t="s">
        <v>2</v>
      </c>
      <c r="B41">
        <v>58.520032999999998</v>
      </c>
      <c r="C41">
        <v>-134.43703600000001</v>
      </c>
      <c r="D41" t="s">
        <v>4</v>
      </c>
      <c r="E41" s="4">
        <v>2.2816112423999999</v>
      </c>
      <c r="F41" s="4">
        <v>1.12483889616</v>
      </c>
      <c r="G41" s="4">
        <v>2.0826758013599997</v>
      </c>
      <c r="H41" s="4">
        <v>3.7695330623999994</v>
      </c>
      <c r="I41" s="4">
        <v>0.8209783008</v>
      </c>
      <c r="J41" s="4">
        <v>37.121767618316802</v>
      </c>
      <c r="K41" s="4">
        <v>0.90800571119999995</v>
      </c>
      <c r="L41" s="3">
        <f>AVERAGE(E41:K41)</f>
        <v>6.8727729475195432</v>
      </c>
      <c r="M41" s="3">
        <f>STDEV(E41:K41)</f>
        <v>13.378446505100612</v>
      </c>
    </row>
    <row r="42" spans="1:14" x14ac:dyDescent="0.25">
      <c r="A42" t="s">
        <v>5</v>
      </c>
      <c r="B42">
        <v>58.521486000000003</v>
      </c>
      <c r="C42">
        <v>-134.398854</v>
      </c>
      <c r="D42" t="s">
        <v>6</v>
      </c>
      <c r="E42" s="4">
        <v>1.7905973164799995</v>
      </c>
      <c r="F42" s="4">
        <v>0.72062680367999998</v>
      </c>
      <c r="G42" s="4">
        <v>9.4</v>
      </c>
      <c r="H42" s="4">
        <v>2.2612271640000001</v>
      </c>
      <c r="I42" s="4">
        <v>2.9708523936</v>
      </c>
      <c r="J42" s="4">
        <v>5.3367865991999999</v>
      </c>
      <c r="K42" s="4">
        <v>33.961366043715579</v>
      </c>
      <c r="L42" s="3">
        <f t="shared" ref="L42:L48" si="2">AVERAGE(E42:K42)</f>
        <v>8.0630651886679399</v>
      </c>
      <c r="M42" s="3">
        <f t="shared" ref="M42:M48" si="3">STDEV(E42:K42)</f>
        <v>11.781264696368655</v>
      </c>
    </row>
    <row r="43" spans="1:14" x14ac:dyDescent="0.25">
      <c r="A43" t="s">
        <v>7</v>
      </c>
      <c r="B43">
        <v>58.565258</v>
      </c>
      <c r="C43">
        <v>-134.40010599999999</v>
      </c>
      <c r="D43" t="s">
        <v>8</v>
      </c>
      <c r="E43" s="4">
        <v>2.1058558584</v>
      </c>
      <c r="F43" s="4">
        <v>26.81779870807193</v>
      </c>
      <c r="G43" s="4">
        <v>13.562487236849421</v>
      </c>
      <c r="H43" s="4">
        <v>18.064082299199999</v>
      </c>
      <c r="I43" s="4">
        <v>36.103333083173681</v>
      </c>
      <c r="J43" s="4">
        <v>4.6504469088000002</v>
      </c>
      <c r="K43" s="4">
        <v>14.789512718399999</v>
      </c>
      <c r="L43" s="3">
        <f t="shared" si="2"/>
        <v>16.584788116127864</v>
      </c>
      <c r="M43" s="3">
        <f t="shared" si="3"/>
        <v>11.918485015728509</v>
      </c>
    </row>
    <row r="44" spans="1:14" x14ac:dyDescent="0.25">
      <c r="A44" t="s">
        <v>9</v>
      </c>
      <c r="B44">
        <v>58.673315000000002</v>
      </c>
      <c r="C44">
        <v>-134.31920600000001</v>
      </c>
      <c r="D44" t="s">
        <v>10</v>
      </c>
      <c r="E44" s="4">
        <v>6.8666565575999998</v>
      </c>
      <c r="F44" s="4">
        <v>8.0481092327999999</v>
      </c>
      <c r="G44" s="4">
        <v>8.3735621592000005</v>
      </c>
      <c r="H44" s="4">
        <v>1.7719965782399998</v>
      </c>
      <c r="I44" s="4">
        <v>8.9355356999999991</v>
      </c>
      <c r="J44" s="4">
        <v>0.60665298287999991</v>
      </c>
      <c r="K44" s="4">
        <v>2.8482760992</v>
      </c>
      <c r="L44" s="3">
        <f t="shared" si="2"/>
        <v>5.3501127585599999</v>
      </c>
      <c r="M44" s="3">
        <f t="shared" si="3"/>
        <v>3.4913728610708521</v>
      </c>
    </row>
    <row r="45" spans="1:14" x14ac:dyDescent="0.25">
      <c r="A45" t="s">
        <v>25</v>
      </c>
      <c r="B45">
        <v>58.802416999999998</v>
      </c>
      <c r="C45">
        <v>-134.20670899999999</v>
      </c>
      <c r="D45" t="s">
        <v>11</v>
      </c>
      <c r="E45" s="4">
        <v>13.787876255999999</v>
      </c>
      <c r="F45" s="4">
        <v>6.0955613711999987</v>
      </c>
      <c r="G45" s="4">
        <v>8.0384439911999994</v>
      </c>
      <c r="H45" s="4">
        <v>5.3149672295999997</v>
      </c>
      <c r="I45" s="4">
        <v>11.038097179199999</v>
      </c>
      <c r="J45" s="4">
        <v>4.6535156303999994</v>
      </c>
      <c r="K45" s="4">
        <v>3.8226846839999999</v>
      </c>
      <c r="L45" s="3">
        <f t="shared" si="2"/>
        <v>7.5358780487999999</v>
      </c>
      <c r="M45" s="3">
        <f t="shared" si="3"/>
        <v>3.6676143022552568</v>
      </c>
    </row>
    <row r="46" spans="1:14" x14ac:dyDescent="0.25">
      <c r="A46" t="s">
        <v>12</v>
      </c>
      <c r="B46">
        <v>58.918996999999997</v>
      </c>
      <c r="C46">
        <v>-134.353725</v>
      </c>
      <c r="D46" t="s">
        <v>13</v>
      </c>
      <c r="E46" s="4">
        <v>7.2271130063999989</v>
      </c>
      <c r="F46" s="4">
        <v>5.4436467959999995</v>
      </c>
      <c r="G46" s="4">
        <v>3.4507696440000002</v>
      </c>
      <c r="H46" s="4">
        <v>5.0100759407999993</v>
      </c>
      <c r="I46" s="4">
        <v>4.1982716831999998</v>
      </c>
      <c r="J46" s="4">
        <v>4.1847375528000006</v>
      </c>
      <c r="K46" s="4">
        <v>5.0515290840000002</v>
      </c>
      <c r="L46" s="3">
        <f t="shared" si="2"/>
        <v>4.938020529600001</v>
      </c>
      <c r="M46" s="3">
        <f t="shared" si="3"/>
        <v>1.2138270921913246</v>
      </c>
    </row>
    <row r="47" spans="1:14" x14ac:dyDescent="0.25">
      <c r="A47" t="s">
        <v>14</v>
      </c>
      <c r="B47">
        <v>58.888067999999997</v>
      </c>
      <c r="C47">
        <v>-134.33032900000001</v>
      </c>
      <c r="D47" t="s">
        <v>15</v>
      </c>
      <c r="E47" s="4">
        <v>5.2252044935999997</v>
      </c>
      <c r="F47" s="4">
        <v>1.8905578776</v>
      </c>
      <c r="G47" s="4">
        <v>3.2622734927999999</v>
      </c>
      <c r="H47" s="4">
        <v>6.1621261968000001</v>
      </c>
      <c r="I47" s="4">
        <v>3.6567038088000001</v>
      </c>
      <c r="J47" s="4">
        <v>9.0672564695999984</v>
      </c>
      <c r="K47" s="4">
        <v>3.4284408480000002</v>
      </c>
      <c r="L47" s="3">
        <f t="shared" si="2"/>
        <v>4.6703661696000003</v>
      </c>
      <c r="M47" s="3">
        <f t="shared" si="3"/>
        <v>2.3855742449016537</v>
      </c>
    </row>
    <row r="48" spans="1:14" x14ac:dyDescent="0.25">
      <c r="A48" t="s">
        <v>16</v>
      </c>
      <c r="B48">
        <v>58.665228999999997</v>
      </c>
      <c r="C48">
        <v>-134.705161</v>
      </c>
      <c r="D48" t="s">
        <v>17</v>
      </c>
      <c r="E48" s="4">
        <v>14.462390980799999</v>
      </c>
      <c r="F48" s="4">
        <v>6.7590806975999991</v>
      </c>
      <c r="G48" s="4">
        <v>10.616771424</v>
      </c>
      <c r="H48" s="4">
        <v>1.8542497008000001</v>
      </c>
      <c r="I48" s="4">
        <v>2.0198343647999999</v>
      </c>
      <c r="J48" s="4">
        <v>8.5470139608000011</v>
      </c>
      <c r="K48" s="4">
        <v>2.3306003582399999</v>
      </c>
      <c r="L48" s="3">
        <f t="shared" si="2"/>
        <v>6.6557059267199987</v>
      </c>
      <c r="M48" s="3">
        <f t="shared" si="3"/>
        <v>4.8900226488383023</v>
      </c>
    </row>
    <row r="49" spans="1:13" x14ac:dyDescent="0.25">
      <c r="A49" t="s">
        <v>18</v>
      </c>
      <c r="B49">
        <v>58.609501999999999</v>
      </c>
      <c r="C49">
        <v>-134.54383799999999</v>
      </c>
      <c r="D49" t="s">
        <v>19</v>
      </c>
      <c r="E49" s="4">
        <v>2.168290152</v>
      </c>
      <c r="F49" s="4">
        <v>4.5237912383999994</v>
      </c>
      <c r="G49" s="4">
        <v>11.438079743999999</v>
      </c>
      <c r="H49" s="4">
        <v>7.547275159199998</v>
      </c>
      <c r="I49" s="4">
        <v>10.119668663999999</v>
      </c>
      <c r="J49" s="4">
        <v>31.573085320881908</v>
      </c>
      <c r="K49" s="4">
        <v>19.474165359576833</v>
      </c>
      <c r="L49" s="3">
        <f t="shared" ref="L49:L50" si="4">AVERAGE(E49:K49)</f>
        <v>12.406336519722677</v>
      </c>
      <c r="M49" s="3">
        <f t="shared" ref="M49:M50" si="5">STDEV(E49:K49)</f>
        <v>10.116384614635535</v>
      </c>
    </row>
    <row r="50" spans="1:13" x14ac:dyDescent="0.25">
      <c r="A50" t="s">
        <v>20</v>
      </c>
      <c r="B50">
        <v>58.365468</v>
      </c>
      <c r="C50">
        <v>-134.35807299999999</v>
      </c>
      <c r="D50" t="s">
        <v>21</v>
      </c>
      <c r="E50" s="4">
        <v>4.7267097360000001</v>
      </c>
      <c r="F50" s="4">
        <v>4.0575912383999997</v>
      </c>
      <c r="G50" s="4">
        <v>14.711245634399999</v>
      </c>
      <c r="H50" s="4">
        <v>7.2948513623999993</v>
      </c>
      <c r="I50" s="4">
        <v>3.2740476551999995</v>
      </c>
      <c r="J50" s="4">
        <v>4.3396767792000004</v>
      </c>
      <c r="K50" s="4">
        <v>6.1178436312000004</v>
      </c>
      <c r="L50" s="3">
        <f t="shared" si="4"/>
        <v>6.3602808623999989</v>
      </c>
      <c r="M50" s="3">
        <f t="shared" si="5"/>
        <v>3.9210844769757411</v>
      </c>
    </row>
    <row r="51" spans="1:13" x14ac:dyDescent="0.25">
      <c r="E51" s="4"/>
      <c r="F51" s="4"/>
      <c r="G51" s="4"/>
      <c r="H51" s="4"/>
      <c r="I51" s="4"/>
      <c r="J51" s="4"/>
      <c r="K51" s="4"/>
      <c r="L51" s="3"/>
      <c r="M51" s="3"/>
    </row>
    <row r="52" spans="1:13" x14ac:dyDescent="0.25">
      <c r="E52" s="4"/>
      <c r="F52" s="4"/>
      <c r="G52" s="4"/>
      <c r="H52" s="4"/>
      <c r="I52" s="4"/>
      <c r="J52" s="4"/>
      <c r="K52" s="4"/>
      <c r="L52" s="3"/>
      <c r="M52" s="3"/>
    </row>
    <row r="53" spans="1:13" x14ac:dyDescent="0.25">
      <c r="A53" s="6" t="s">
        <v>49</v>
      </c>
      <c r="E53" s="5" t="s">
        <v>50</v>
      </c>
      <c r="F53" s="5"/>
      <c r="G53" s="5"/>
      <c r="H53" s="5"/>
      <c r="I53" s="9"/>
      <c r="J53" s="9"/>
      <c r="K53" s="9"/>
      <c r="L53" s="9"/>
    </row>
    <row r="54" spans="1:13" x14ac:dyDescent="0.25">
      <c r="A54" t="s">
        <v>65</v>
      </c>
      <c r="B54" t="s">
        <v>0</v>
      </c>
      <c r="C54" t="s">
        <v>1</v>
      </c>
      <c r="E54" t="s">
        <v>68</v>
      </c>
      <c r="F54" t="s">
        <v>71</v>
      </c>
      <c r="G54" t="s">
        <v>69</v>
      </c>
      <c r="H54" s="9" t="s">
        <v>70</v>
      </c>
      <c r="I54" s="9"/>
      <c r="J54" s="9"/>
      <c r="K54" s="9"/>
      <c r="L54" s="9"/>
    </row>
    <row r="55" spans="1:13" x14ac:dyDescent="0.25">
      <c r="A55" t="s">
        <v>5</v>
      </c>
      <c r="B55">
        <v>58.521486000000003</v>
      </c>
      <c r="C55">
        <v>-134.398854</v>
      </c>
      <c r="E55">
        <v>0.6</v>
      </c>
      <c r="F55">
        <v>0.7</v>
      </c>
      <c r="G55">
        <v>0.2</v>
      </c>
      <c r="H55">
        <v>0.3</v>
      </c>
    </row>
    <row r="56" spans="1:13" x14ac:dyDescent="0.25">
      <c r="A56" t="s">
        <v>23</v>
      </c>
      <c r="B56">
        <v>58.673315000000002</v>
      </c>
      <c r="C56">
        <v>-134.31920600000001</v>
      </c>
      <c r="E56">
        <v>0.7</v>
      </c>
      <c r="F56">
        <v>0.3</v>
      </c>
      <c r="G56">
        <v>0.4</v>
      </c>
      <c r="H56">
        <v>0.3</v>
      </c>
    </row>
    <row r="59" spans="1:1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5">
      <c r="A60" s="9"/>
      <c r="B60" s="2"/>
    </row>
    <row r="61" spans="1:13" x14ac:dyDescent="0.25">
      <c r="A61" s="9"/>
      <c r="B61" s="2"/>
    </row>
    <row r="62" spans="1:13" x14ac:dyDescent="0.25">
      <c r="A62" s="9"/>
      <c r="B62" s="2"/>
    </row>
    <row r="63" spans="1:13" x14ac:dyDescent="0.25">
      <c r="A63" s="9"/>
      <c r="B63" s="2"/>
    </row>
    <row r="64" spans="1:13" x14ac:dyDescent="0.25">
      <c r="A64" s="9"/>
      <c r="B64" s="2"/>
    </row>
    <row r="65" spans="1:2" x14ac:dyDescent="0.25">
      <c r="A65" s="9"/>
      <c r="B65" s="2"/>
    </row>
    <row r="66" spans="1:2" x14ac:dyDescent="0.25">
      <c r="A66" s="9"/>
      <c r="B66" s="2"/>
    </row>
    <row r="67" spans="1:2" x14ac:dyDescent="0.25">
      <c r="A67" s="9"/>
      <c r="B6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A37" sqref="A37"/>
    </sheetView>
  </sheetViews>
  <sheetFormatPr defaultRowHeight="15" x14ac:dyDescent="0.25"/>
  <sheetData>
    <row r="1" spans="1:1" x14ac:dyDescent="0.25">
      <c r="A1" s="15" t="s">
        <v>67</v>
      </c>
    </row>
    <row r="2" spans="1:1" x14ac:dyDescent="0.25">
      <c r="A2" s="15"/>
    </row>
    <row r="3" spans="1:1" x14ac:dyDescent="0.25">
      <c r="A3" t="s">
        <v>72</v>
      </c>
    </row>
    <row r="7" spans="1:1" x14ac:dyDescent="0.25">
      <c r="A7" t="s">
        <v>65</v>
      </c>
    </row>
    <row r="18" spans="1:14" x14ac:dyDescent="0.25">
      <c r="A18" t="s">
        <v>65</v>
      </c>
    </row>
    <row r="19" spans="1:14" x14ac:dyDescent="0.25">
      <c r="E19" t="s">
        <v>66</v>
      </c>
    </row>
    <row r="24" spans="1:14" x14ac:dyDescent="0.25">
      <c r="E24" t="s">
        <v>66</v>
      </c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x14ac:dyDescent="0.25">
      <c r="A28" t="s">
        <v>73</v>
      </c>
    </row>
    <row r="29" spans="1:14" x14ac:dyDescent="0.25">
      <c r="A29" s="10" t="s">
        <v>64</v>
      </c>
      <c r="J29" s="9"/>
      <c r="K29" s="9"/>
    </row>
    <row r="30" spans="1:14" x14ac:dyDescent="0.25">
      <c r="A30" s="9" t="s">
        <v>60</v>
      </c>
      <c r="E30" s="2">
        <v>0.1012237229805</v>
      </c>
      <c r="F30" s="2">
        <v>0.15007745566219999</v>
      </c>
      <c r="G30" s="2">
        <v>0.16543436713366</v>
      </c>
      <c r="H30" s="2">
        <v>8.2651059094879992E-2</v>
      </c>
      <c r="I30" s="2">
        <v>0.10596686260310499</v>
      </c>
    </row>
    <row r="31" spans="1:14" x14ac:dyDescent="0.25">
      <c r="A31" s="9" t="s">
        <v>61</v>
      </c>
      <c r="E31" s="2">
        <v>0.29683606956144898</v>
      </c>
      <c r="F31" s="2">
        <v>0.50099239703544007</v>
      </c>
      <c r="G31" s="2">
        <v>0.161623823580201</v>
      </c>
      <c r="H31" s="2">
        <v>0.44904156228447656</v>
      </c>
      <c r="I31" s="2">
        <v>0.2419284358968723</v>
      </c>
    </row>
    <row r="32" spans="1:14" x14ac:dyDescent="0.25">
      <c r="A32" s="9" t="s">
        <v>62</v>
      </c>
      <c r="B32" s="2"/>
      <c r="E32" s="2">
        <v>0.28521685597589996</v>
      </c>
      <c r="F32" s="2">
        <v>0.20181253996942003</v>
      </c>
      <c r="G32" s="2">
        <v>0.19395729799720998</v>
      </c>
      <c r="H32" s="2">
        <v>0.18268099958831999</v>
      </c>
      <c r="I32" s="2">
        <v>0.21360629845429996</v>
      </c>
    </row>
    <row r="33" spans="1:14" x14ac:dyDescent="0.25">
      <c r="A33" s="9" t="s">
        <v>63</v>
      </c>
      <c r="B33" s="2"/>
      <c r="E33" s="2">
        <v>0.89595815642069987</v>
      </c>
      <c r="F33" s="2">
        <v>0.56681577072379996</v>
      </c>
      <c r="G33" s="2">
        <v>0.77552608330540007</v>
      </c>
      <c r="H33" s="2">
        <v>0.26552184410568197</v>
      </c>
      <c r="I33" s="2">
        <v>0.96010220086839981</v>
      </c>
    </row>
    <row r="34" spans="1:14" x14ac:dyDescent="0.25">
      <c r="A34" s="9"/>
      <c r="B34" s="2"/>
      <c r="E34" s="2"/>
      <c r="F34" s="2"/>
      <c r="G34" s="2"/>
      <c r="H34" s="2"/>
      <c r="I34" s="2"/>
    </row>
    <row r="35" spans="1:14" x14ac:dyDescent="0.25">
      <c r="A35" s="16"/>
      <c r="B35" s="17"/>
      <c r="C35" s="11"/>
      <c r="D35" s="11"/>
      <c r="E35" s="17"/>
      <c r="F35" s="17"/>
      <c r="G35" s="17"/>
      <c r="H35" s="17"/>
      <c r="I35" s="17"/>
      <c r="J35" s="11"/>
      <c r="K35" s="11"/>
      <c r="L35" s="11"/>
      <c r="M35" s="11"/>
      <c r="N35" s="11"/>
    </row>
    <row r="36" spans="1:14" x14ac:dyDescent="0.25">
      <c r="A36" t="s">
        <v>74</v>
      </c>
    </row>
    <row r="37" spans="1:14" x14ac:dyDescent="0.25">
      <c r="A37" s="12"/>
    </row>
    <row r="38" spans="1:14" x14ac:dyDescent="0.25">
      <c r="A38" s="12"/>
    </row>
    <row r="39" spans="1:14" x14ac:dyDescent="0.25">
      <c r="A39" s="6" t="s">
        <v>48</v>
      </c>
    </row>
    <row r="40" spans="1:14" x14ac:dyDescent="0.25">
      <c r="A40" s="13" t="s">
        <v>65</v>
      </c>
    </row>
    <row r="41" spans="1:14" x14ac:dyDescent="0.25">
      <c r="C41">
        <v>-134.43703600000001</v>
      </c>
    </row>
    <row r="42" spans="1:14" x14ac:dyDescent="0.25">
      <c r="C42">
        <v>-134.398854</v>
      </c>
    </row>
    <row r="43" spans="1:14" x14ac:dyDescent="0.25">
      <c r="C43">
        <v>-134.40010599999999</v>
      </c>
    </row>
    <row r="44" spans="1:14" x14ac:dyDescent="0.25">
      <c r="C44">
        <v>-134.31920600000001</v>
      </c>
    </row>
    <row r="45" spans="1:14" x14ac:dyDescent="0.25">
      <c r="C45">
        <v>-134.20670899999999</v>
      </c>
    </row>
    <row r="46" spans="1:14" x14ac:dyDescent="0.25">
      <c r="C46">
        <v>-134.353725</v>
      </c>
    </row>
    <row r="47" spans="1:14" x14ac:dyDescent="0.25">
      <c r="C47">
        <v>-134.33032900000001</v>
      </c>
    </row>
    <row r="48" spans="1:14" x14ac:dyDescent="0.25">
      <c r="C48">
        <v>-134.705161</v>
      </c>
    </row>
    <row r="49" spans="1:13" x14ac:dyDescent="0.25">
      <c r="C49">
        <v>-134.54383799999999</v>
      </c>
    </row>
    <row r="50" spans="1:13" x14ac:dyDescent="0.25">
      <c r="C50">
        <v>-134.35807299999999</v>
      </c>
    </row>
    <row r="53" spans="1:13" x14ac:dyDescent="0.25">
      <c r="I53" s="9"/>
      <c r="J53" s="9"/>
      <c r="K53" s="9"/>
      <c r="L53" s="9"/>
    </row>
    <row r="54" spans="1:13" x14ac:dyDescent="0.25">
      <c r="A54" t="s">
        <v>65</v>
      </c>
      <c r="E54" t="s">
        <v>68</v>
      </c>
      <c r="F54" t="s">
        <v>71</v>
      </c>
      <c r="G54" t="s">
        <v>69</v>
      </c>
      <c r="H54" s="9" t="s">
        <v>70</v>
      </c>
      <c r="I54" s="9"/>
      <c r="J54" s="9"/>
      <c r="K54" s="9"/>
      <c r="L54" s="9"/>
    </row>
    <row r="55" spans="1:13" x14ac:dyDescent="0.25">
      <c r="A55" t="s">
        <v>5</v>
      </c>
      <c r="C55">
        <v>-134.398854</v>
      </c>
      <c r="E55">
        <v>0.6</v>
      </c>
      <c r="F55">
        <v>0.7</v>
      </c>
      <c r="G55">
        <v>0.2</v>
      </c>
      <c r="H55">
        <v>0.3</v>
      </c>
    </row>
    <row r="56" spans="1:13" x14ac:dyDescent="0.25">
      <c r="A56" t="s">
        <v>23</v>
      </c>
      <c r="C56">
        <v>-134.31920600000001</v>
      </c>
      <c r="E56">
        <v>0.7</v>
      </c>
      <c r="F56">
        <v>0.3</v>
      </c>
      <c r="G56">
        <v>0.4</v>
      </c>
      <c r="H56">
        <v>0.3</v>
      </c>
    </row>
    <row r="59" spans="1:13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5">
      <c r="A60" s="9"/>
      <c r="B60" s="2"/>
    </row>
    <row r="61" spans="1:13" x14ac:dyDescent="0.25">
      <c r="A61" s="9"/>
      <c r="B61" s="2"/>
    </row>
    <row r="62" spans="1:13" x14ac:dyDescent="0.25">
      <c r="A62" s="9"/>
      <c r="B62" s="2"/>
    </row>
    <row r="63" spans="1:13" x14ac:dyDescent="0.25">
      <c r="A63" s="9"/>
      <c r="B63" s="2"/>
    </row>
    <row r="64" spans="1:13" x14ac:dyDescent="0.25">
      <c r="A64" s="9"/>
      <c r="B64" s="2"/>
    </row>
    <row r="65" spans="1:2" x14ac:dyDescent="0.25">
      <c r="A65" s="9"/>
      <c r="B65" s="2"/>
    </row>
    <row r="66" spans="1:2" x14ac:dyDescent="0.25">
      <c r="A66" s="9"/>
      <c r="B66" s="2"/>
    </row>
    <row r="67" spans="1:2" x14ac:dyDescent="0.25">
      <c r="A67" s="9"/>
      <c r="B6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Nagorski</dc:creator>
  <cp:lastModifiedBy>Windows User</cp:lastModifiedBy>
  <dcterms:created xsi:type="dcterms:W3CDTF">2016-07-30T14:21:27Z</dcterms:created>
  <dcterms:modified xsi:type="dcterms:W3CDTF">2017-01-15T08:55:26Z</dcterms:modified>
</cp:coreProperties>
</file>